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75" windowWidth="19035" windowHeight="9210"/>
  </bookViews>
  <sheets>
    <sheet name="Rigidezza" sheetId="5" r:id="rId1"/>
  </sheets>
  <calcPr calcId="125725"/>
  <fileRecoveryPr repairLoad="1"/>
</workbook>
</file>

<file path=xl/calcChain.xml><?xml version="1.0" encoding="utf-8"?>
<calcChain xmlns="http://schemas.openxmlformats.org/spreadsheetml/2006/main">
  <c r="L8" i="5"/>
  <c r="G26"/>
  <c r="E30"/>
  <c r="G30" s="1"/>
  <c r="L31"/>
  <c r="L30"/>
  <c r="L27"/>
  <c r="O27" s="1"/>
  <c r="L26"/>
  <c r="O26" s="1"/>
  <c r="E32"/>
  <c r="G32" s="1"/>
  <c r="M32" s="1"/>
  <c r="O32" s="1"/>
  <c r="E31"/>
  <c r="G31" s="1"/>
  <c r="I11"/>
  <c r="I17"/>
  <c r="J12"/>
  <c r="H21"/>
  <c r="K21" s="1"/>
  <c r="I20"/>
  <c r="L20" s="1"/>
  <c r="I19"/>
  <c r="L19" s="1"/>
  <c r="G21"/>
  <c r="J21" s="1"/>
  <c r="G20"/>
  <c r="J20" s="1"/>
  <c r="G19"/>
  <c r="J19" s="1"/>
  <c r="L14"/>
  <c r="L13"/>
  <c r="J15"/>
  <c r="J14"/>
  <c r="J13"/>
  <c r="L15"/>
  <c r="G18"/>
  <c r="G11"/>
  <c r="G17"/>
  <c r="G12"/>
  <c r="J18"/>
  <c r="G28"/>
  <c r="L28" s="1"/>
  <c r="O28" s="1"/>
  <c r="G27"/>
  <c r="C26"/>
  <c r="C27" s="1"/>
  <c r="L2" s="1"/>
  <c r="M31" l="1"/>
  <c r="O31" s="1"/>
  <c r="M30"/>
  <c r="O30" s="1"/>
  <c r="I30"/>
  <c r="I31" s="1"/>
  <c r="I28" s="1"/>
  <c r="I26"/>
  <c r="I27" s="1"/>
  <c r="Q26"/>
  <c r="Q27" s="1"/>
  <c r="Q30" l="1"/>
  <c r="Q31" s="1"/>
  <c r="Q28" s="1"/>
  <c r="L7" l="1"/>
  <c r="L3"/>
  <c r="L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<sst xmlns="http://schemas.openxmlformats.org/spreadsheetml/2006/main" count="64" uniqueCount="43">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</sst>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B2:R46"/>
  <sheetViews>
    <sheetView tabSelected="1"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0.33309931722826569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32.94956884453854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>
      <c r="G15" s="1" t="s">
        <v>12</v>
      </c>
      <c r="H15" s="27">
        <v>4.3</v>
      </c>
      <c r="I15" s="1" t="s">
        <v>4</v>
      </c>
      <c r="J15" s="1" t="str">
        <f>IF($B$18=2,G15,"")</f>
        <v>Lt</v>
      </c>
      <c r="K15" s="27">
        <v>3.8</v>
      </c>
      <c r="L15" s="1" t="str">
        <f>IF(B18=2,I15,"")</f>
        <v>m</v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39558139.534883723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39558139.534883723</v>
      </c>
      <c r="R27" s="16" t="s">
        <v>16</v>
      </c>
    </row>
    <row r="28" spans="2:18" s="8" customFormat="1">
      <c r="G28" s="9">
        <f>H15</f>
        <v>4.3</v>
      </c>
      <c r="H28" s="8" t="s">
        <v>17</v>
      </c>
      <c r="I28" s="9">
        <f>IF(B3&lt;3,C27/(I27+I31)*2,0)</f>
        <v>2.0021076245999083</v>
      </c>
      <c r="L28" s="9">
        <f>G28</f>
        <v>4.3</v>
      </c>
      <c r="O28" s="9">
        <f>L28</f>
        <v>4.3</v>
      </c>
      <c r="P28" s="8" t="s">
        <v>18</v>
      </c>
      <c r="Q28" s="9">
        <f>IF(B8&lt;3,C27/(Q27+Q31)*2,0)</f>
        <v>2.0021076245999083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44763157.894736841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44763157.894736841</v>
      </c>
      <c r="R31" s="16" t="s">
        <v>16</v>
      </c>
    </row>
    <row r="32" spans="2:18" s="8" customFormat="1">
      <c r="E32" s="9">
        <f>IF($B$18=1,H15,IF($B$18=2,K15,H15))</f>
        <v>3.8</v>
      </c>
      <c r="G32" s="9">
        <f>E32</f>
        <v>3.8</v>
      </c>
      <c r="H32" s="16"/>
      <c r="M32" s="9">
        <f>G32</f>
        <v>3.8</v>
      </c>
      <c r="O32" s="9">
        <f>M32</f>
        <v>3.8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2013-01-02T09:55:43Z</dcterms:created>
  <dcterms:modified xsi:type="dcterms:W3CDTF">2016-12-09T10:59:46Z</dcterms:modified>
</cp:coreProperties>
</file>